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466" documentId="11_80D12AE412E6986DD2328AE2259AF048EC929762" xr6:coauthVersionLast="47" xr6:coauthVersionMax="47" xr10:uidLastSave="{281F92A6-B063-4F1E-997D-956539FF6685}"/>
  <bookViews>
    <workbookView xWindow="19095" yWindow="0" windowWidth="19410" windowHeight="2098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H14" i="1" s="1"/>
  <c r="J14" i="1" s="1"/>
  <c r="G15" i="1"/>
  <c r="H15" i="1" s="1"/>
  <c r="G16" i="1"/>
  <c r="H16" i="1" s="1"/>
  <c r="J16" i="1" s="1"/>
  <c r="G17" i="1"/>
  <c r="H17" i="1" s="1"/>
  <c r="J17" i="1" s="1"/>
  <c r="G18" i="1"/>
  <c r="H18" i="1" s="1"/>
  <c r="G19" i="1"/>
  <c r="H19" i="1" s="1"/>
  <c r="J19" i="1" s="1"/>
  <c r="G13" i="1"/>
  <c r="H13" i="1" s="1"/>
  <c r="G12" i="1"/>
  <c r="H12" i="1" s="1"/>
  <c r="C21" i="1" l="1"/>
  <c r="J18" i="1"/>
  <c r="C23" i="1"/>
  <c r="C22" i="1"/>
  <c r="J12" i="1"/>
  <c r="J13" i="1"/>
  <c r="K13" i="1" s="1"/>
  <c r="J15" i="1"/>
  <c r="K15" i="1" s="1"/>
  <c r="K20" i="1"/>
  <c r="K14" i="1"/>
  <c r="K19" i="1"/>
  <c r="K16" i="1"/>
  <c r="K17" i="1"/>
  <c r="K21" i="1" l="1"/>
  <c r="K18" i="1"/>
  <c r="K12" i="1"/>
  <c r="K22" i="1" l="1"/>
</calcChain>
</file>

<file path=xl/sharedStrings.xml><?xml version="1.0" encoding="utf-8"?>
<sst xmlns="http://schemas.openxmlformats.org/spreadsheetml/2006/main" count="55" uniqueCount="52">
  <si>
    <t>DEVIS Q-2026-0001</t>
  </si>
  <si>
    <t>Client</t>
  </si>
  <si>
    <t>Hôtel Les Voiles Boutique</t>
  </si>
  <si>
    <t>À l'attention de Monsieur Jean-Pierre Lucas</t>
  </si>
  <si>
    <t>5 Boulevard de la Plage, 06600 Antibes</t>
  </si>
  <si>
    <t>Date :</t>
  </si>
  <si>
    <t>Valable jusqu'au :</t>
  </si>
  <si>
    <t>Notre contact :</t>
  </si>
  <si>
    <t>Clara Dubois</t>
  </si>
  <si>
    <t>+33 (0)6 12 34 56 78</t>
  </si>
  <si>
    <t>clara@lumiereetmerdesign.fr</t>
  </si>
  <si>
    <t>Lumière &amp; Mer – Design d'Intérieur</t>
  </si>
  <si>
    <t>14 Avenue des Palmistes, 06600 Antibes</t>
  </si>
  <si>
    <t>SIRET : 123 456 789 00012</t>
  </si>
  <si>
    <t>Émetteur :</t>
  </si>
  <si>
    <t>Objet : Projet de réaménagement et décoration d'intérieur du hall de réception (Lobby) de l'Hôtel Les Voiles.</t>
  </si>
  <si>
    <t>Code</t>
  </si>
  <si>
    <t>Produit / Description</t>
  </si>
  <si>
    <t>Qté</t>
  </si>
  <si>
    <t>Unité</t>
  </si>
  <si>
    <t>Prix catalogue</t>
  </si>
  <si>
    <t>Remise %</t>
  </si>
  <si>
    <t>Prix offert</t>
  </si>
  <si>
    <t>Total HT</t>
  </si>
  <si>
    <t>Taux (%)</t>
  </si>
  <si>
    <t>TVA</t>
  </si>
  <si>
    <t>Montant</t>
  </si>
  <si>
    <t>Montant ligne</t>
  </si>
  <si>
    <t>001</t>
  </si>
  <si>
    <t>Étude conceptuelle &amp; Planches d'ambiance (Moodboard)</t>
  </si>
  <si>
    <t>Forfait</t>
  </si>
  <si>
    <t>101</t>
  </si>
  <si>
    <t>Modélisation 3D &amp; Plans d'implantation</t>
  </si>
  <si>
    <t>201</t>
  </si>
  <si>
    <t>Suivi esthétique du chantier &amp; Shopping List</t>
  </si>
  <si>
    <t>501</t>
  </si>
  <si>
    <t>Lustre architectural sur mesure (Artisanat local)</t>
  </si>
  <si>
    <t>Pièce</t>
  </si>
  <si>
    <t>765</t>
  </si>
  <si>
    <t>Fauteuils design "Riviera Comfort"</t>
  </si>
  <si>
    <t>Pièces</t>
  </si>
  <si>
    <t>842</t>
  </si>
  <si>
    <t>Table basse en marbre de Carrare et bois flotté</t>
  </si>
  <si>
    <t>Répartition des coûts :</t>
  </si>
  <si>
    <t>Coût de main-d'œuvre :</t>
  </si>
  <si>
    <t>Coût des matériaux :</t>
  </si>
  <si>
    <t>Total HT :</t>
  </si>
  <si>
    <t>TVA (0 %) :</t>
  </si>
  <si>
    <t>TOTAL TTC (EUR) :</t>
  </si>
  <si>
    <t>Mention légale obligatoire :
TVA non applicable, art. 293 B du Code Général des Impôts (CGI).</t>
  </si>
  <si>
    <t>MODALITÉS DE PAIEMENT
• Acompte : 30% à la commande pour démarrage du projet.
• Solde : 70% à la livraison finale des prestations et du mobilier.
• Mode de règlement : Par virement bancaire (IBAN joint au devis).</t>
  </si>
  <si>
    <t>SIGNATURE POUR ACCORD
Pour faire valoir ce que de droit. Le client coche la case ci-dessous et signe pour acceptation formelle du présent devis et des conditions générales de vente (CGV).
☐ Bon pour accord et exécution des prestations
Date : ____ / ____ / 2026
Lieu : Antibes
Signature du client (précédée de la mention manuscrite "Lu et approuvé")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</si>
</sst>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;\ \-#,##0.00;\ "/>
    <numFmt numFmtId="168" formatCode="#,##0.00;"/>
  </numFmts>
  <fonts count="12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b/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8" fontId="2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790575" cy="790575"/>
    <xdr:pic>
      <xdr:nvPicPr>
        <xdr:cNvPr id="3" name="Picture 1">
          <a:extLst>
            <a:ext uri="{FF2B5EF4-FFF2-40B4-BE49-F238E27FC236}">
              <a16:creationId xmlns:a16="http://schemas.microsoft.com/office/drawing/2014/main" id="{6174347D-6DE3-4461-A6B4-46D259463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15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22" sqref="B22"/>
    </sheetView>
  </sheetViews>
  <sheetFormatPr defaultRowHeight="15" x14ac:dyDescent="0.25"/>
  <cols>
    <col min="1" max="1" width="8" style="1" customWidth="1"/>
    <col min="2" max="2" width="39.42578125" style="1" customWidth="1"/>
    <col min="3" max="3" width="8.5703125" style="1" customWidth="1"/>
    <col min="4" max="4" width="8.7109375" style="1" bestFit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1.28515625" style="1" customWidth="1"/>
    <col min="12" max="16384" width="9.140625" style="1"/>
  </cols>
  <sheetData>
    <row r="1" spans="1:11" ht="28.5" customHeight="1" x14ac:dyDescent="0.25">
      <c r="A1" s="19" t="s">
        <v>1</v>
      </c>
      <c r="B1" s="19"/>
      <c r="C1" s="19"/>
      <c r="D1" s="25" t="s">
        <v>0</v>
      </c>
      <c r="E1" s="25"/>
      <c r="F1" s="25"/>
      <c r="G1" s="25"/>
      <c r="H1" s="25"/>
      <c r="I1" s="25"/>
      <c r="J1" s="12"/>
    </row>
    <row r="2" spans="1:11" ht="15" customHeight="1" x14ac:dyDescent="0.25">
      <c r="A2" s="28" t="s">
        <v>2</v>
      </c>
      <c r="B2" s="28"/>
      <c r="C2" s="28"/>
      <c r="D2" s="19" t="s">
        <v>5</v>
      </c>
      <c r="E2" s="19"/>
      <c r="F2" s="19"/>
      <c r="G2" s="29">
        <v>46299</v>
      </c>
      <c r="H2" s="29"/>
      <c r="I2"/>
      <c r="J2"/>
      <c r="K2"/>
    </row>
    <row r="3" spans="1:11" ht="15" customHeight="1" x14ac:dyDescent="0.25">
      <c r="A3" s="28" t="s">
        <v>3</v>
      </c>
      <c r="B3" s="28"/>
      <c r="C3" s="28"/>
      <c r="D3" s="19" t="s">
        <v>6</v>
      </c>
      <c r="E3" s="19"/>
      <c r="F3" s="19"/>
      <c r="G3" s="29">
        <v>46329</v>
      </c>
      <c r="H3" s="29"/>
      <c r="I3"/>
      <c r="J3"/>
      <c r="K3"/>
    </row>
    <row r="4" spans="1:11" ht="15" customHeight="1" x14ac:dyDescent="0.25">
      <c r="A4" s="19" t="s">
        <v>4</v>
      </c>
      <c r="B4" s="19"/>
      <c r="C4" s="19"/>
      <c r="D4" s="19" t="s">
        <v>7</v>
      </c>
      <c r="E4" s="19"/>
      <c r="F4" s="19"/>
      <c r="G4" s="28" t="s">
        <v>8</v>
      </c>
      <c r="H4" s="28"/>
      <c r="I4" s="28"/>
      <c r="J4" s="28"/>
      <c r="K4" s="28"/>
    </row>
    <row r="5" spans="1:11" ht="15" customHeight="1" x14ac:dyDescent="0.25">
      <c r="A5" s="31" t="s">
        <v>15</v>
      </c>
      <c r="B5" s="31"/>
      <c r="C5" s="31"/>
      <c r="G5" s="19" t="s">
        <v>9</v>
      </c>
      <c r="H5" s="19"/>
      <c r="I5" s="19"/>
      <c r="J5" s="19"/>
      <c r="K5" s="19"/>
    </row>
    <row r="6" spans="1:11" x14ac:dyDescent="0.25">
      <c r="A6" s="31"/>
      <c r="B6" s="31"/>
      <c r="C6" s="31"/>
      <c r="G6" s="19" t="s">
        <v>10</v>
      </c>
      <c r="H6" s="19"/>
      <c r="I6" s="19"/>
      <c r="J6" s="19"/>
      <c r="K6" s="19"/>
    </row>
    <row r="7" spans="1:11" x14ac:dyDescent="0.25">
      <c r="A7" s="31"/>
      <c r="B7" s="31"/>
      <c r="C7" s="31"/>
      <c r="D7" s="32" t="s">
        <v>14</v>
      </c>
      <c r="E7" s="32"/>
      <c r="F7" s="32"/>
      <c r="G7" s="31" t="s">
        <v>11</v>
      </c>
      <c r="H7" s="31"/>
      <c r="I7" s="31"/>
      <c r="J7" s="31"/>
      <c r="K7" s="31"/>
    </row>
    <row r="8" spans="1:11" x14ac:dyDescent="0.25">
      <c r="A8" s="31"/>
      <c r="B8" s="31"/>
      <c r="C8" s="31"/>
      <c r="G8" s="31" t="s">
        <v>12</v>
      </c>
      <c r="H8" s="31"/>
      <c r="I8" s="31"/>
      <c r="J8" s="31"/>
      <c r="K8" s="31"/>
    </row>
    <row r="9" spans="1:11" x14ac:dyDescent="0.25">
      <c r="A9" s="31"/>
      <c r="B9" s="31"/>
      <c r="C9" s="31"/>
      <c r="G9" s="31" t="s">
        <v>13</v>
      </c>
      <c r="H9" s="31"/>
      <c r="I9" s="31"/>
      <c r="J9" s="31"/>
      <c r="K9" s="31"/>
    </row>
    <row r="10" spans="1:11" ht="15" customHeight="1" x14ac:dyDescent="0.25">
      <c r="A10" s="26" t="s">
        <v>16</v>
      </c>
      <c r="B10" s="26" t="s">
        <v>17</v>
      </c>
      <c r="C10" s="23" t="s">
        <v>18</v>
      </c>
      <c r="D10" s="23" t="s">
        <v>19</v>
      </c>
      <c r="E10" s="23" t="s">
        <v>20</v>
      </c>
      <c r="F10" s="23" t="s">
        <v>21</v>
      </c>
      <c r="G10" s="23" t="s">
        <v>22</v>
      </c>
      <c r="H10" s="23" t="s">
        <v>23</v>
      </c>
      <c r="I10" s="30" t="s">
        <v>25</v>
      </c>
      <c r="J10" s="30"/>
      <c r="K10" s="23" t="s">
        <v>27</v>
      </c>
    </row>
    <row r="11" spans="1:11" ht="15" customHeight="1" x14ac:dyDescent="0.25">
      <c r="A11" s="27"/>
      <c r="B11" s="27"/>
      <c r="C11" s="24"/>
      <c r="D11" s="24"/>
      <c r="E11" s="24"/>
      <c r="F11" s="24"/>
      <c r="G11" s="24"/>
      <c r="H11" s="24"/>
      <c r="I11" s="2" t="s">
        <v>24</v>
      </c>
      <c r="J11" s="2" t="s">
        <v>26</v>
      </c>
      <c r="K11" s="24"/>
    </row>
    <row r="12" spans="1:11" ht="15" customHeight="1" x14ac:dyDescent="0.25">
      <c r="A12" s="3" t="s">
        <v>28</v>
      </c>
      <c r="B12" s="3" t="s">
        <v>29</v>
      </c>
      <c r="C12" s="4">
        <v>1</v>
      </c>
      <c r="D12" s="5" t="s">
        <v>30</v>
      </c>
      <c r="E12" s="17">
        <v>1200</v>
      </c>
      <c r="F12" s="6"/>
      <c r="G12" s="16">
        <f>ROUND(E12*(1-F12),2)</f>
        <v>1200</v>
      </c>
      <c r="H12" s="13">
        <f>ROUND(C12*G12,2)</f>
        <v>1200</v>
      </c>
      <c r="I12" s="6">
        <v>0</v>
      </c>
      <c r="J12" s="16">
        <f>ROUND(H12*I12,2)</f>
        <v>0</v>
      </c>
      <c r="K12" s="13">
        <f>H12+J12</f>
        <v>1200</v>
      </c>
    </row>
    <row r="13" spans="1:11" ht="15" customHeight="1" x14ac:dyDescent="0.25">
      <c r="A13" s="3" t="s">
        <v>31</v>
      </c>
      <c r="B13" s="3" t="s">
        <v>32</v>
      </c>
      <c r="C13" s="4">
        <v>1</v>
      </c>
      <c r="D13" s="5" t="s">
        <v>30</v>
      </c>
      <c r="E13" s="17">
        <v>1850</v>
      </c>
      <c r="F13" s="6"/>
      <c r="G13" s="16">
        <f>ROUND(E13*(1-F13),2)</f>
        <v>1850</v>
      </c>
      <c r="H13" s="13">
        <f t="shared" ref="H13:H19" si="0">ROUND(C13*G13,2)</f>
        <v>1850</v>
      </c>
      <c r="I13" s="6">
        <v>0</v>
      </c>
      <c r="J13" s="16">
        <f t="shared" ref="J13:J19" si="1">ROUND(H13*I13,2)</f>
        <v>0</v>
      </c>
      <c r="K13" s="13">
        <f t="shared" ref="K13:K19" si="2">H13+J13</f>
        <v>1850</v>
      </c>
    </row>
    <row r="14" spans="1:11" ht="15" customHeight="1" x14ac:dyDescent="0.25">
      <c r="A14" s="3" t="s">
        <v>33</v>
      </c>
      <c r="B14" s="3" t="s">
        <v>34</v>
      </c>
      <c r="C14" s="4">
        <v>1</v>
      </c>
      <c r="D14" s="5" t="s">
        <v>30</v>
      </c>
      <c r="E14" s="17">
        <v>1500</v>
      </c>
      <c r="F14" s="6"/>
      <c r="G14" s="16">
        <f t="shared" ref="G14:G19" si="3">ROUND(E14*(1-F14),2)</f>
        <v>1500</v>
      </c>
      <c r="H14" s="13">
        <f t="shared" si="0"/>
        <v>1500</v>
      </c>
      <c r="I14" s="6">
        <v>0</v>
      </c>
      <c r="J14" s="16">
        <f t="shared" si="1"/>
        <v>0</v>
      </c>
      <c r="K14" s="13">
        <f t="shared" si="2"/>
        <v>1500</v>
      </c>
    </row>
    <row r="15" spans="1:11" ht="15" customHeight="1" x14ac:dyDescent="0.25">
      <c r="A15" s="3" t="s">
        <v>35</v>
      </c>
      <c r="B15" s="3" t="s">
        <v>36</v>
      </c>
      <c r="C15" s="4">
        <v>1</v>
      </c>
      <c r="D15" s="5" t="s">
        <v>37</v>
      </c>
      <c r="E15" s="17">
        <v>2400</v>
      </c>
      <c r="F15" s="6"/>
      <c r="G15" s="16">
        <f t="shared" si="3"/>
        <v>2400</v>
      </c>
      <c r="H15" s="13">
        <f t="shared" si="0"/>
        <v>2400</v>
      </c>
      <c r="I15" s="6">
        <v>0</v>
      </c>
      <c r="J15" s="16">
        <f t="shared" si="1"/>
        <v>0</v>
      </c>
      <c r="K15" s="13">
        <f t="shared" si="2"/>
        <v>2400</v>
      </c>
    </row>
    <row r="16" spans="1:11" ht="15" customHeight="1" x14ac:dyDescent="0.25">
      <c r="A16" s="3" t="s">
        <v>38</v>
      </c>
      <c r="B16" s="3" t="s">
        <v>39</v>
      </c>
      <c r="C16" s="4">
        <v>4</v>
      </c>
      <c r="D16" s="5" t="s">
        <v>40</v>
      </c>
      <c r="E16" s="17">
        <v>450</v>
      </c>
      <c r="F16" s="6"/>
      <c r="G16" s="16">
        <f t="shared" si="3"/>
        <v>450</v>
      </c>
      <c r="H16" s="13">
        <f t="shared" si="0"/>
        <v>1800</v>
      </c>
      <c r="I16" s="6">
        <v>0</v>
      </c>
      <c r="J16" s="16">
        <f t="shared" si="1"/>
        <v>0</v>
      </c>
      <c r="K16" s="13">
        <f t="shared" si="2"/>
        <v>1800</v>
      </c>
    </row>
    <row r="17" spans="1:11" ht="15" customHeight="1" x14ac:dyDescent="0.25">
      <c r="A17" s="3" t="s">
        <v>41</v>
      </c>
      <c r="B17" s="3" t="s">
        <v>42</v>
      </c>
      <c r="C17" s="4">
        <v>1</v>
      </c>
      <c r="D17" s="5" t="s">
        <v>37</v>
      </c>
      <c r="E17" s="17">
        <v>950</v>
      </c>
      <c r="F17" s="6"/>
      <c r="G17" s="16">
        <f t="shared" si="3"/>
        <v>950</v>
      </c>
      <c r="H17" s="13">
        <f t="shared" si="0"/>
        <v>950</v>
      </c>
      <c r="I17" s="6">
        <v>0</v>
      </c>
      <c r="J17" s="16">
        <f t="shared" si="1"/>
        <v>0</v>
      </c>
      <c r="K17" s="13">
        <f t="shared" si="2"/>
        <v>950</v>
      </c>
    </row>
    <row r="18" spans="1:11" ht="15" customHeight="1" x14ac:dyDescent="0.25">
      <c r="A18" s="3"/>
      <c r="B18" s="3"/>
      <c r="C18" s="4"/>
      <c r="D18" s="5"/>
      <c r="E18" s="17"/>
      <c r="F18" s="6"/>
      <c r="G18" s="16">
        <f t="shared" si="3"/>
        <v>0</v>
      </c>
      <c r="H18" s="13">
        <f t="shared" si="0"/>
        <v>0</v>
      </c>
      <c r="I18" s="6"/>
      <c r="J18" s="16">
        <f t="shared" si="1"/>
        <v>0</v>
      </c>
      <c r="K18" s="13">
        <f t="shared" si="2"/>
        <v>0</v>
      </c>
    </row>
    <row r="19" spans="1:11" ht="15" customHeight="1" x14ac:dyDescent="0.25">
      <c r="A19" s="3"/>
      <c r="B19" s="3"/>
      <c r="C19" s="4"/>
      <c r="D19" s="5"/>
      <c r="E19" s="17"/>
      <c r="F19" s="6"/>
      <c r="G19" s="16">
        <f t="shared" si="3"/>
        <v>0</v>
      </c>
      <c r="H19" s="13">
        <f t="shared" si="0"/>
        <v>0</v>
      </c>
      <c r="I19" s="6"/>
      <c r="J19" s="16">
        <f t="shared" si="1"/>
        <v>0</v>
      </c>
      <c r="K19" s="13">
        <f t="shared" si="2"/>
        <v>0</v>
      </c>
    </row>
    <row r="20" spans="1:11" ht="15" customHeight="1" x14ac:dyDescent="0.25">
      <c r="A20" s="7"/>
      <c r="B20" s="10" t="s">
        <v>43</v>
      </c>
      <c r="C20" s="11"/>
      <c r="D20" s="7"/>
      <c r="E20" s="7"/>
      <c r="F20" s="7"/>
      <c r="G20" s="21" t="s">
        <v>46</v>
      </c>
      <c r="H20" s="21"/>
      <c r="I20" s="21"/>
      <c r="J20" s="21"/>
      <c r="K20" s="14">
        <f>SUM(H12:H19)</f>
        <v>9700</v>
      </c>
    </row>
    <row r="21" spans="1:11" ht="15" customHeight="1" x14ac:dyDescent="0.25">
      <c r="A21" s="8"/>
      <c r="B21" s="9" t="s">
        <v>44</v>
      </c>
      <c r="C21" s="13">
        <f>H12+H13+H14</f>
        <v>4550</v>
      </c>
      <c r="D21" s="8"/>
      <c r="E21" s="8"/>
      <c r="F21" s="8"/>
      <c r="G21" s="22" t="s">
        <v>47</v>
      </c>
      <c r="H21" s="22"/>
      <c r="I21" s="22"/>
      <c r="J21" s="22"/>
      <c r="K21" s="33">
        <f>SUM(J12:J17)</f>
        <v>0</v>
      </c>
    </row>
    <row r="22" spans="1:11" ht="15" customHeight="1" x14ac:dyDescent="0.25">
      <c r="A22" s="8"/>
      <c r="B22" s="9" t="s">
        <v>45</v>
      </c>
      <c r="C22" s="13">
        <f>H15+H16+H17</f>
        <v>5150</v>
      </c>
      <c r="D22" s="8"/>
      <c r="E22" s="8"/>
      <c r="F22" s="8"/>
      <c r="G22" s="20" t="s">
        <v>48</v>
      </c>
      <c r="H22" s="20"/>
      <c r="I22" s="20"/>
      <c r="J22" s="20"/>
      <c r="K22" s="15">
        <f>SUM(K20:K21)</f>
        <v>9700</v>
      </c>
    </row>
    <row r="23" spans="1:11" x14ac:dyDescent="0.25">
      <c r="A23" s="8"/>
      <c r="B23" s="9"/>
      <c r="C23" s="13">
        <f>H18</f>
        <v>0</v>
      </c>
      <c r="D23" s="8"/>
      <c r="E23" s="8"/>
      <c r="F23" s="8"/>
      <c r="G23" s="18"/>
      <c r="H23" s="18"/>
      <c r="I23" s="18"/>
      <c r="J23" s="18"/>
      <c r="K23" s="18"/>
    </row>
    <row r="24" spans="1:11" x14ac:dyDescent="0.25">
      <c r="A24" s="34" t="s">
        <v>50</v>
      </c>
      <c r="B24" s="34"/>
      <c r="C24" s="34"/>
      <c r="D24" s="34"/>
      <c r="E24" s="34"/>
      <c r="F24" s="34"/>
      <c r="G24" s="35" t="s">
        <v>49</v>
      </c>
      <c r="H24" s="35"/>
      <c r="I24" s="35"/>
      <c r="J24" s="35"/>
      <c r="K24" s="35"/>
    </row>
    <row r="25" spans="1:11" x14ac:dyDescent="0.25">
      <c r="A25" s="34"/>
      <c r="B25" s="34"/>
      <c r="C25" s="34"/>
      <c r="D25" s="34"/>
      <c r="E25" s="34"/>
      <c r="F25" s="34"/>
      <c r="G25" s="35"/>
      <c r="H25" s="35"/>
      <c r="I25" s="35"/>
      <c r="J25" s="35"/>
      <c r="K25" s="35"/>
    </row>
    <row r="26" spans="1:11" x14ac:dyDescent="0.25">
      <c r="A26" s="34"/>
      <c r="B26" s="34"/>
      <c r="C26" s="34"/>
      <c r="D26" s="34"/>
      <c r="E26" s="34"/>
      <c r="F26" s="34"/>
    </row>
    <row r="27" spans="1:11" x14ac:dyDescent="0.25">
      <c r="A27" s="34"/>
      <c r="B27" s="34"/>
      <c r="C27" s="34"/>
      <c r="D27" s="34"/>
      <c r="E27" s="34"/>
      <c r="F27" s="34"/>
    </row>
    <row r="28" spans="1:11" ht="77.2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</row>
  </sheetData>
  <mergeCells count="34">
    <mergeCell ref="A28:K28"/>
    <mergeCell ref="G8:K8"/>
    <mergeCell ref="G9:K9"/>
    <mergeCell ref="D7:F7"/>
    <mergeCell ref="A5:C9"/>
    <mergeCell ref="G24:K25"/>
    <mergeCell ref="A24:F27"/>
    <mergeCell ref="D1:I1"/>
    <mergeCell ref="B10:B11"/>
    <mergeCell ref="A10:A11"/>
    <mergeCell ref="K10:K11"/>
    <mergeCell ref="A1:C1"/>
    <mergeCell ref="A2:C2"/>
    <mergeCell ref="D2:F2"/>
    <mergeCell ref="G2:H2"/>
    <mergeCell ref="G5:K5"/>
    <mergeCell ref="I10:J10"/>
    <mergeCell ref="A3:C3"/>
    <mergeCell ref="D3:F3"/>
    <mergeCell ref="G3:H3"/>
    <mergeCell ref="A4:C4"/>
    <mergeCell ref="D4:F4"/>
    <mergeCell ref="G22:J22"/>
    <mergeCell ref="G4:K4"/>
    <mergeCell ref="G20:J20"/>
    <mergeCell ref="G21:J21"/>
    <mergeCell ref="G6:K6"/>
    <mergeCell ref="H10:H11"/>
    <mergeCell ref="G10:G11"/>
    <mergeCell ref="F10:F11"/>
    <mergeCell ref="E10:E11"/>
    <mergeCell ref="D10:D11"/>
    <mergeCell ref="C10:C11"/>
    <mergeCell ref="G7:K7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&amp;L&amp;8BNP Paribas – Agence Antibes Vauban
SWIFT : BNPAFRPPXXX&amp;C&amp;8Titulaire du compte : 
Mme Clara Dubois (Lumière &amp; Mer)
IBAN : FR76 3000 4012 3456 7890 1234 567&amp;R&amp;8&amp;K00-030Plantilla de cotización de Justofer.com
&amp;K01+000
Page &amp;P sur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2026-10-05T16:27:55Z</dcterms:modified>
  <cp:category/>
</cp:coreProperties>
</file>